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rgibs01/Dropbox/LTAM/Study Schedule/2019-Spring/"/>
    </mc:Choice>
  </mc:AlternateContent>
  <xr:revisionPtr revIDLastSave="0" documentId="8_{FB19BBF8-5CD3-634E-99CA-716D45907FA6}" xr6:coauthVersionLast="38" xr6:coauthVersionMax="38" xr10:uidLastSave="{00000000-0000-0000-0000-000000000000}"/>
  <bookViews>
    <workbookView xWindow="28800" yWindow="440" windowWidth="19160" windowHeight="16440" tabRatio="500" xr2:uid="{00000000-000D-0000-FFFF-FFFF00000000}"/>
  </bookViews>
  <sheets>
    <sheet name="Sheet1" sheetId="1" r:id="rId1"/>
  </sheets>
  <definedNames>
    <definedName name="_xlnm.Print_Area" localSheetId="0">Sheet1!$A$1:$G$36</definedName>
  </definedName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6" i="1" l="1"/>
  <c r="B35" i="1" s="1"/>
  <c r="B9" i="1" l="1"/>
  <c r="B34" i="1" l="1"/>
  <c r="B33" i="1" s="1"/>
  <c r="B32" i="1" s="1"/>
  <c r="B31" i="1" s="1"/>
  <c r="E14" i="1"/>
  <c r="C6" i="1"/>
  <c r="E25" i="1"/>
  <c r="E21" i="1"/>
  <c r="E17" i="1"/>
  <c r="C5" i="1"/>
  <c r="E24" i="1"/>
  <c r="E20" i="1"/>
  <c r="E16" i="1"/>
  <c r="E22" i="1"/>
  <c r="E18" i="1"/>
  <c r="B14" i="1"/>
  <c r="E23" i="1"/>
  <c r="E19" i="1"/>
  <c r="E15" i="1"/>
  <c r="C14" i="1" l="1"/>
  <c r="B15" i="1" s="1"/>
  <c r="C15" i="1" s="1"/>
  <c r="B16" i="1" s="1"/>
  <c r="C16" i="1" s="1"/>
  <c r="B17" i="1" s="1"/>
  <c r="C17" i="1" s="1"/>
  <c r="B18" i="1" s="1"/>
  <c r="C18" i="1" s="1"/>
  <c r="B19" i="1" s="1"/>
  <c r="C19" i="1" s="1"/>
  <c r="B20" i="1" s="1"/>
  <c r="C20" i="1" s="1"/>
  <c r="B21" i="1" s="1"/>
  <c r="C21" i="1" s="1"/>
  <c r="B22" i="1" s="1"/>
  <c r="C22" i="1" s="1"/>
  <c r="B23" i="1" s="1"/>
  <c r="C23" i="1" s="1"/>
  <c r="B24" i="1" s="1"/>
  <c r="C24" i="1" s="1"/>
  <c r="B25" i="1" s="1"/>
  <c r="C25" i="1" s="1"/>
  <c r="B30" i="1" s="1"/>
</calcChain>
</file>

<file path=xl/sharedStrings.xml><?xml version="1.0" encoding="utf-8"?>
<sst xmlns="http://schemas.openxmlformats.org/spreadsheetml/2006/main" count="37" uniqueCount="34">
  <si>
    <t>Section</t>
  </si>
  <si>
    <t>%</t>
  </si>
  <si>
    <t>Start Date</t>
  </si>
  <si>
    <t>Days</t>
  </si>
  <si>
    <t>Start On</t>
  </si>
  <si>
    <t>Finish By</t>
  </si>
  <si>
    <t>Exam Date</t>
  </si>
  <si>
    <t>Sample Exam 1</t>
  </si>
  <si>
    <t>Sample Exam 2</t>
  </si>
  <si>
    <t>Dates</t>
  </si>
  <si>
    <t>Enter Dates</t>
  </si>
  <si>
    <t>Learn Material</t>
  </si>
  <si>
    <t>Item</t>
  </si>
  <si>
    <t>Learn Material Days</t>
  </si>
  <si>
    <t>Sample Exam 3</t>
  </si>
  <si>
    <t>Work Problems and Sample Exams</t>
  </si>
  <si>
    <t>Sample Exam 4</t>
  </si>
  <si>
    <t>Finish Lectures By</t>
  </si>
  <si>
    <t>Before You Begin</t>
  </si>
  <si>
    <t>Prerequisite Review</t>
  </si>
  <si>
    <t>A. Survival Models and Life Tables</t>
  </si>
  <si>
    <t>B. Insurance Benefits</t>
  </si>
  <si>
    <t>C. Life Annuities</t>
  </si>
  <si>
    <t>D. Premium Calculation</t>
  </si>
  <si>
    <t>E. Reserves</t>
  </si>
  <si>
    <t>F. Multiple-State Models</t>
  </si>
  <si>
    <t>G. Multiple-Life Models</t>
  </si>
  <si>
    <t>H. Pension Mathematics</t>
  </si>
  <si>
    <t>I. Profit Measures</t>
  </si>
  <si>
    <t>J. Estimating Mortality Rates</t>
  </si>
  <si>
    <t>Work problems, SOA WA, and review lessons</t>
  </si>
  <si>
    <t>Sample Exam 5</t>
  </si>
  <si>
    <t>Fall 2018 LTAM Exam</t>
  </si>
  <si>
    <t>TIA LTAM Study Schedule - Spring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</si>
</sst>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;@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8"/>
      <color theme="1"/>
      <name val="Calibri"/>
      <family val="2"/>
      <scheme val="minor"/>
    </font>
    <font>
      <i/>
      <sz val="18"/>
      <color rgb="FF00000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0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9" fontId="5" fillId="0" borderId="0" xfId="1" applyFont="1"/>
    <xf numFmtId="0" fontId="5" fillId="0" borderId="0" xfId="0" applyFont="1"/>
    <xf numFmtId="9" fontId="5" fillId="0" borderId="1" xfId="1" applyFont="1" applyBorder="1"/>
    <xf numFmtId="0" fontId="5" fillId="0" borderId="1" xfId="0" applyFont="1" applyBorder="1"/>
    <xf numFmtId="0" fontId="6" fillId="0" borderId="0" xfId="0" applyFont="1" applyBorder="1"/>
    <xf numFmtId="9" fontId="5" fillId="0" borderId="0" xfId="1" applyFont="1" applyBorder="1"/>
    <xf numFmtId="0" fontId="5" fillId="0" borderId="0" xfId="0" applyFont="1" applyBorder="1"/>
    <xf numFmtId="0" fontId="6" fillId="0" borderId="0" xfId="0" applyFont="1"/>
    <xf numFmtId="14" fontId="7" fillId="0" borderId="0" xfId="1" applyNumberFormat="1" applyFont="1" applyFill="1" applyBorder="1"/>
    <xf numFmtId="0" fontId="8" fillId="0" borderId="1" xfId="0" applyFont="1" applyBorder="1"/>
    <xf numFmtId="0" fontId="9" fillId="0" borderId="1" xfId="0" applyFont="1" applyBorder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5" fillId="3" borderId="0" xfId="0" applyFont="1" applyFill="1"/>
    <xf numFmtId="164" fontId="5" fillId="3" borderId="0" xfId="0" applyNumberFormat="1" applyFont="1" applyFill="1" applyAlignment="1">
      <alignment horizontal="center"/>
    </xf>
    <xf numFmtId="0" fontId="8" fillId="0" borderId="0" xfId="0" applyFont="1" applyBorder="1"/>
    <xf numFmtId="0" fontId="9" fillId="0" borderId="0" xfId="0" applyFont="1" applyBorder="1"/>
    <xf numFmtId="164" fontId="5" fillId="0" borderId="0" xfId="0" applyNumberFormat="1" applyFont="1" applyBorder="1" applyAlignment="1">
      <alignment horizontal="center"/>
    </xf>
    <xf numFmtId="14" fontId="12" fillId="0" borderId="2" xfId="1" applyNumberFormat="1" applyFont="1" applyFill="1" applyBorder="1"/>
    <xf numFmtId="1" fontId="5" fillId="2" borderId="2" xfId="1" applyNumberFormat="1" applyFont="1" applyFill="1" applyBorder="1" applyAlignment="1">
      <alignment horizontal="center"/>
    </xf>
    <xf numFmtId="0" fontId="13" fillId="0" borderId="0" xfId="0" applyFont="1"/>
    <xf numFmtId="164" fontId="4" fillId="4" borderId="0" xfId="0" applyNumberFormat="1" applyFont="1" applyFill="1" applyAlignment="1">
      <alignment horizontal="center"/>
    </xf>
    <xf numFmtId="164" fontId="5" fillId="4" borderId="0" xfId="0" applyNumberFormat="1" applyFont="1" applyFill="1" applyAlignment="1">
      <alignment horizontal="center"/>
    </xf>
    <xf numFmtId="164" fontId="5" fillId="4" borderId="0" xfId="0" applyNumberFormat="1" applyFont="1" applyFill="1"/>
    <xf numFmtId="0" fontId="5" fillId="4" borderId="0" xfId="0" applyFont="1" applyFill="1"/>
    <xf numFmtId="0" fontId="5" fillId="3" borderId="0" xfId="0" applyFont="1" applyFill="1" applyBorder="1"/>
    <xf numFmtId="14" fontId="5" fillId="0" borderId="0" xfId="0" applyNumberFormat="1" applyFont="1"/>
    <xf numFmtId="0" fontId="10" fillId="0" borderId="0" xfId="0" applyFont="1" applyAlignment="1">
      <alignment horizontal="center"/>
    </xf>
    <xf numFmtId="164" fontId="5" fillId="3" borderId="0" xfId="1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</cellXfs>
  <cellStyles count="10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showGridLines="0" tabSelected="1" workbookViewId="0">
      <selection activeCell="B6" sqref="B6"/>
    </sheetView>
  </sheetViews>
  <sheetFormatPr baseColWidth="10" defaultColWidth="10.83203125" defaultRowHeight="19" x14ac:dyDescent="0.25"/>
  <cols>
    <col min="1" max="1" width="48.1640625" style="3" bestFit="1" customWidth="1"/>
    <col min="2" max="2" width="13.1640625" style="2" bestFit="1" customWidth="1"/>
    <col min="3" max="3" width="10.83203125" style="3" customWidth="1"/>
    <col min="4" max="5" width="10.83203125" style="3" hidden="1" customWidth="1"/>
    <col min="6" max="16384" width="10.83203125" style="3"/>
  </cols>
  <sheetData>
    <row r="1" spans="1:7" ht="29" x14ac:dyDescent="0.35">
      <c r="A1" s="31" t="s">
        <v>33</v>
      </c>
      <c r="B1" s="31"/>
      <c r="C1" s="31"/>
      <c r="D1" s="31"/>
      <c r="E1" s="31"/>
      <c r="F1" s="31"/>
      <c r="G1" s="31"/>
    </row>
    <row r="2" spans="1:7" x14ac:dyDescent="0.25">
      <c r="A2" s="1"/>
    </row>
    <row r="3" spans="1:7" ht="24" x14ac:dyDescent="0.3">
      <c r="A3" s="11" t="s">
        <v>9</v>
      </c>
      <c r="B3" s="4"/>
      <c r="C3" s="5"/>
      <c r="F3" s="5"/>
    </row>
    <row r="4" spans="1:7" x14ac:dyDescent="0.25">
      <c r="A4" s="6"/>
      <c r="B4" s="7" t="s">
        <v>10</v>
      </c>
      <c r="C4" s="8"/>
    </row>
    <row r="5" spans="1:7" x14ac:dyDescent="0.25">
      <c r="A5" s="3" t="s">
        <v>2</v>
      </c>
      <c r="B5" s="22">
        <v>43449</v>
      </c>
      <c r="C5" s="24" t="str">
        <f>IF(B9="too few","    Start Date and Finish By Date","")</f>
        <v/>
      </c>
    </row>
    <row r="6" spans="1:7" x14ac:dyDescent="0.25">
      <c r="A6" s="3" t="s">
        <v>17</v>
      </c>
      <c r="B6" s="22">
        <v>43539</v>
      </c>
      <c r="C6" s="24" t="str">
        <f>IF(B9="too few","    are too close together.","")</f>
        <v/>
      </c>
    </row>
    <row r="7" spans="1:7" x14ac:dyDescent="0.25">
      <c r="A7" s="3" t="s">
        <v>6</v>
      </c>
      <c r="B7" s="22">
        <v>43585</v>
      </c>
      <c r="C7" s="30"/>
    </row>
    <row r="8" spans="1:7" x14ac:dyDescent="0.25">
      <c r="B8" s="10"/>
    </row>
    <row r="9" spans="1:7" x14ac:dyDescent="0.25">
      <c r="A9" s="3" t="s">
        <v>13</v>
      </c>
      <c r="B9" s="23">
        <f>IF(B6-B5&lt;10,"too few",B6-B5)</f>
        <v>90</v>
      </c>
    </row>
    <row r="11" spans="1:7" ht="24" x14ac:dyDescent="0.3">
      <c r="A11" s="11" t="s">
        <v>11</v>
      </c>
      <c r="B11" s="4"/>
      <c r="C11" s="5"/>
      <c r="F11" s="5"/>
    </row>
    <row r="12" spans="1:7" ht="14" customHeight="1" x14ac:dyDescent="0.3">
      <c r="A12" s="19"/>
      <c r="B12" s="7"/>
      <c r="C12" s="8"/>
      <c r="F12" s="8"/>
    </row>
    <row r="13" spans="1:7" x14ac:dyDescent="0.25">
      <c r="A13" s="1" t="s">
        <v>0</v>
      </c>
      <c r="B13" s="13" t="s">
        <v>4</v>
      </c>
      <c r="C13" s="13" t="s">
        <v>5</v>
      </c>
      <c r="D13" s="2" t="s">
        <v>1</v>
      </c>
      <c r="E13" s="3" t="s">
        <v>3</v>
      </c>
    </row>
    <row r="14" spans="1:7" x14ac:dyDescent="0.25">
      <c r="A14" s="29" t="s">
        <v>18</v>
      </c>
      <c r="B14" s="18">
        <f>IF($B$9="too few","",B5)</f>
        <v>43449</v>
      </c>
      <c r="C14" s="18">
        <f t="shared" ref="C14" si="0">IF($B$9="too few","",IF(E14=0,B14,B14+E14-1))</f>
        <v>43450</v>
      </c>
      <c r="D14" s="2">
        <v>1.7399999999999999E-2</v>
      </c>
      <c r="E14" s="3">
        <f t="shared" ref="E14" si="1">ROUND($B$9*D14,0)</f>
        <v>2</v>
      </c>
    </row>
    <row r="15" spans="1:7" x14ac:dyDescent="0.25">
      <c r="A15" s="28" t="s">
        <v>19</v>
      </c>
      <c r="B15" s="26">
        <f t="shared" ref="B15:B22" si="2">IF($B$9="too few","",IF(E14=0,C14,C14+1))</f>
        <v>43451</v>
      </c>
      <c r="C15" s="26">
        <f>IF($B$9="too few","",IF(E15=0,B15,B15+E15-1))</f>
        <v>43453</v>
      </c>
      <c r="D15" s="2">
        <v>3.8300000000000001E-2</v>
      </c>
      <c r="E15" s="3">
        <f t="shared" ref="E15:E23" si="3">ROUND($B$9*D15,0)</f>
        <v>3</v>
      </c>
    </row>
    <row r="16" spans="1:7" x14ac:dyDescent="0.25">
      <c r="A16" s="29" t="s">
        <v>20</v>
      </c>
      <c r="B16" s="18">
        <f>IF($B$9="too few","",IF(E15=0,C15,C15+1))</f>
        <v>43454</v>
      </c>
      <c r="C16" s="18">
        <f t="shared" ref="C16:C22" si="4">IF($B$9="too few","",IF(E16=0,B16,B16+E16-1))</f>
        <v>43466</v>
      </c>
      <c r="D16" s="2">
        <v>0.14630000000000001</v>
      </c>
      <c r="E16" s="3">
        <f t="shared" si="3"/>
        <v>13</v>
      </c>
    </row>
    <row r="17" spans="1:6" x14ac:dyDescent="0.25">
      <c r="A17" s="28" t="s">
        <v>21</v>
      </c>
      <c r="B17" s="26">
        <f t="shared" si="2"/>
        <v>43467</v>
      </c>
      <c r="C17" s="26">
        <f t="shared" si="4"/>
        <v>43475</v>
      </c>
      <c r="D17" s="2">
        <v>0.1045</v>
      </c>
      <c r="E17" s="3">
        <f t="shared" si="3"/>
        <v>9</v>
      </c>
    </row>
    <row r="18" spans="1:6" x14ac:dyDescent="0.25">
      <c r="A18" s="17" t="s">
        <v>22</v>
      </c>
      <c r="B18" s="18">
        <f t="shared" si="2"/>
        <v>43476</v>
      </c>
      <c r="C18" s="18">
        <f t="shared" si="4"/>
        <v>43482</v>
      </c>
      <c r="D18" s="2">
        <v>7.3200000000000001E-2</v>
      </c>
      <c r="E18" s="3">
        <f t="shared" si="3"/>
        <v>7</v>
      </c>
    </row>
    <row r="19" spans="1:6" x14ac:dyDescent="0.25">
      <c r="A19" s="28" t="s">
        <v>23</v>
      </c>
      <c r="B19" s="26">
        <f t="shared" si="2"/>
        <v>43483</v>
      </c>
      <c r="C19" s="26">
        <f t="shared" si="4"/>
        <v>43489</v>
      </c>
      <c r="D19" s="2">
        <v>7.3200000000000001E-2</v>
      </c>
      <c r="E19" s="3">
        <f t="shared" si="3"/>
        <v>7</v>
      </c>
    </row>
    <row r="20" spans="1:6" x14ac:dyDescent="0.25">
      <c r="A20" s="17" t="s">
        <v>24</v>
      </c>
      <c r="B20" s="18">
        <f t="shared" si="2"/>
        <v>43490</v>
      </c>
      <c r="C20" s="18">
        <f t="shared" si="4"/>
        <v>43496</v>
      </c>
      <c r="D20" s="2">
        <v>7.3200000000000001E-2</v>
      </c>
      <c r="E20" s="3">
        <f t="shared" si="3"/>
        <v>7</v>
      </c>
    </row>
    <row r="21" spans="1:6" x14ac:dyDescent="0.25">
      <c r="A21" s="28" t="s">
        <v>25</v>
      </c>
      <c r="B21" s="26">
        <f t="shared" si="2"/>
        <v>43497</v>
      </c>
      <c r="C21" s="26">
        <f t="shared" si="4"/>
        <v>43504</v>
      </c>
      <c r="D21" s="2">
        <v>8.3599999999999994E-2</v>
      </c>
      <c r="E21" s="3">
        <f t="shared" si="3"/>
        <v>8</v>
      </c>
    </row>
    <row r="22" spans="1:6" x14ac:dyDescent="0.25">
      <c r="A22" s="17" t="s">
        <v>26</v>
      </c>
      <c r="B22" s="18">
        <f t="shared" si="2"/>
        <v>43505</v>
      </c>
      <c r="C22" s="18">
        <f t="shared" si="4"/>
        <v>43510</v>
      </c>
      <c r="D22" s="2">
        <v>6.9699999999999998E-2</v>
      </c>
      <c r="E22" s="3">
        <f t="shared" si="3"/>
        <v>6</v>
      </c>
    </row>
    <row r="23" spans="1:6" x14ac:dyDescent="0.25">
      <c r="A23" s="28" t="s">
        <v>27</v>
      </c>
      <c r="B23" s="26">
        <f t="shared" ref="B23:B24" si="5">IF($B$9="too few","",IF(E22=0,C22,C22+1))</f>
        <v>43511</v>
      </c>
      <c r="C23" s="26">
        <f t="shared" ref="C23" si="6">IF($B$9="too few","",IF(E23=0,B23,B23+E23-1))</f>
        <v>43516</v>
      </c>
      <c r="D23" s="2">
        <v>6.6199999999999995E-2</v>
      </c>
      <c r="E23" s="3">
        <f t="shared" si="3"/>
        <v>6</v>
      </c>
    </row>
    <row r="24" spans="1:6" x14ac:dyDescent="0.25">
      <c r="A24" s="17" t="s">
        <v>28</v>
      </c>
      <c r="B24" s="18">
        <f t="shared" si="5"/>
        <v>43517</v>
      </c>
      <c r="C24" s="18">
        <f>IF($B$9="too few","",IF(E24=0,B24,B24+E24-1))</f>
        <v>43523</v>
      </c>
      <c r="D24" s="2">
        <v>8.0100000000000005E-2</v>
      </c>
      <c r="E24" s="3">
        <f t="shared" ref="E24:E25" si="7">ROUND($B$9*D24,0)</f>
        <v>7</v>
      </c>
    </row>
    <row r="25" spans="1:6" x14ac:dyDescent="0.25">
      <c r="A25" s="28" t="s">
        <v>29</v>
      </c>
      <c r="B25" s="26">
        <f t="shared" ref="B25" si="8">IF($B$9="too few","",IF(E24=0,C24,C24+1))</f>
        <v>43524</v>
      </c>
      <c r="C25" s="26">
        <f t="shared" ref="C25" si="9">IF($B$9="too few","",IF(E25=0,B25,B25+E25-1))</f>
        <v>43539</v>
      </c>
      <c r="D25" s="2">
        <v>0.17419999999999999</v>
      </c>
      <c r="E25" s="3">
        <f t="shared" si="7"/>
        <v>16</v>
      </c>
    </row>
    <row r="26" spans="1:6" x14ac:dyDescent="0.25">
      <c r="A26" s="9"/>
      <c r="B26" s="14"/>
      <c r="C26" s="14"/>
      <c r="D26" s="2"/>
    </row>
    <row r="27" spans="1:6" ht="24" x14ac:dyDescent="0.3">
      <c r="A27" s="12" t="s">
        <v>15</v>
      </c>
      <c r="B27" s="15"/>
      <c r="C27" s="15"/>
      <c r="F27" s="5"/>
    </row>
    <row r="28" spans="1:6" ht="14" customHeight="1" x14ac:dyDescent="0.3">
      <c r="A28" s="20"/>
      <c r="B28" s="21"/>
      <c r="C28" s="21"/>
      <c r="F28" s="8"/>
    </row>
    <row r="29" spans="1:6" x14ac:dyDescent="0.25">
      <c r="A29" s="1" t="s">
        <v>12</v>
      </c>
      <c r="B29" s="16" t="s">
        <v>4</v>
      </c>
      <c r="C29" s="25"/>
      <c r="D29" s="2" t="s">
        <v>1</v>
      </c>
      <c r="E29" s="3" t="s">
        <v>3</v>
      </c>
    </row>
    <row r="30" spans="1:6" x14ac:dyDescent="0.25">
      <c r="A30" s="17" t="s">
        <v>30</v>
      </c>
      <c r="B30" s="18">
        <f>C25+1</f>
        <v>43540</v>
      </c>
      <c r="C30" s="26"/>
    </row>
    <row r="31" spans="1:6" x14ac:dyDescent="0.25">
      <c r="A31" s="3" t="s">
        <v>7</v>
      </c>
      <c r="B31" s="33">
        <f>B32-4</f>
        <v>43565</v>
      </c>
      <c r="C31" s="26"/>
    </row>
    <row r="32" spans="1:6" x14ac:dyDescent="0.25">
      <c r="A32" s="17" t="s">
        <v>8</v>
      </c>
      <c r="B32" s="18">
        <f>B33-4</f>
        <v>43569</v>
      </c>
      <c r="C32" s="26"/>
    </row>
    <row r="33" spans="1:3" x14ac:dyDescent="0.25">
      <c r="A33" s="3" t="s">
        <v>14</v>
      </c>
      <c r="B33" s="33">
        <f>B34-4</f>
        <v>43573</v>
      </c>
      <c r="C33" s="26"/>
    </row>
    <row r="34" spans="1:3" x14ac:dyDescent="0.25">
      <c r="A34" s="17" t="s">
        <v>16</v>
      </c>
      <c r="B34" s="32">
        <f>B35-4</f>
        <v>43577</v>
      </c>
      <c r="C34" s="27"/>
    </row>
    <row r="35" spans="1:3" x14ac:dyDescent="0.25">
      <c r="A35" s="3" t="s">
        <v>31</v>
      </c>
      <c r="B35" s="33">
        <f>B36-4</f>
        <v>43581</v>
      </c>
      <c r="C35" s="26"/>
    </row>
    <row r="36" spans="1:3" x14ac:dyDescent="0.25">
      <c r="A36" s="17" t="s">
        <v>32</v>
      </c>
      <c r="B36" s="32">
        <f>B7</f>
        <v>43585</v>
      </c>
    </row>
  </sheetData>
  <mergeCells count="1">
    <mergeCell ref="A1:G1"/>
  </mergeCells>
  <phoneticPr fontId="11" type="noConversion"/>
  <pageMargins left="0.75" right="0.75" top="0.5" bottom="1" header="0.5" footer="0.5"/>
  <pageSetup scale="87" orientation="portrait" horizontalDpi="4294967292" verticalDpi="4294967292" r:id="rId1"/>
  <headerFooter>
    <oddFooter>&amp;L&amp;"Calibri,Regular"&amp;K000000© 2018 The Infinite Actuary, LLC</oddFooter>
  </headerFooter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The Infinite Actuary,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Washer</dc:creator>
  <cp:lastModifiedBy>Lee Gibson</cp:lastModifiedBy>
  <cp:lastPrinted>2017-11-29T20:08:24Z</cp:lastPrinted>
  <dcterms:created xsi:type="dcterms:W3CDTF">2011-10-25T18:37:03Z</dcterms:created>
  <dcterms:modified xsi:type="dcterms:W3CDTF">2018-11-03T15:30:07Z</dcterms:modified>
</cp:coreProperties>
</file>